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ntonella.azzariti\Desktop\PON INCLUSIONE\COMUNICAZIONE MILIA\gara comunicazione\aggiudicazione\"/>
    </mc:Choice>
  </mc:AlternateContent>
  <bookViews>
    <workbookView xWindow="0" yWindow="0" windowWidth="24810" windowHeight="10995"/>
  </bookViews>
  <sheets>
    <sheet name="Reinserimento detenuti" sheetId="2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3" i="2" l="1"/>
  <c r="K17" i="2"/>
  <c r="J17" i="2"/>
  <c r="I17" i="2"/>
  <c r="K12" i="2"/>
  <c r="J12" i="2"/>
  <c r="E14" i="2"/>
  <c r="I13" i="2" l="1"/>
  <c r="I16" i="2" l="1"/>
  <c r="K14" i="2"/>
  <c r="K18" i="2" s="1"/>
  <c r="J14" i="2"/>
  <c r="J18" i="2" s="1"/>
  <c r="I12" i="2"/>
  <c r="A7" i="2"/>
  <c r="I14" i="2" l="1"/>
  <c r="I18" i="2" s="1"/>
</calcChain>
</file>

<file path=xl/sharedStrings.xml><?xml version="1.0" encoding="utf-8"?>
<sst xmlns="http://schemas.openxmlformats.org/spreadsheetml/2006/main" count="27" uniqueCount="25">
  <si>
    <t>GG</t>
  </si>
  <si>
    <t>Importo dell'intervento</t>
  </si>
  <si>
    <t>Data assunzione determina di pagamento</t>
  </si>
  <si>
    <t>Adempimento da cronoprogramma</t>
  </si>
  <si>
    <t>Importo da erogare</t>
  </si>
  <si>
    <t>Numero Erogazioni</t>
  </si>
  <si>
    <t>Date di scadenza</t>
  </si>
  <si>
    <t>Creditore</t>
  </si>
  <si>
    <t>Capitolo di entrata</t>
  </si>
  <si>
    <t>Capitoli di spesa</t>
  </si>
  <si>
    <t>ACCERTAMENTI</t>
  </si>
  <si>
    <t>Anno 2023</t>
  </si>
  <si>
    <t>Erogazione in unica soluzione</t>
  </si>
  <si>
    <t>Disponibilità finanziaria impiegata</t>
  </si>
  <si>
    <t>CUP</t>
  </si>
  <si>
    <t>FINANZIAMENTO COMUNITARIO (FSE) PER L'ATTUAZIONE DEL PON INCLUSIONE 2014-2020 (CONTRIBUTI AGLI INVESTIMENTI AD AMM.NI LOCALI)</t>
  </si>
  <si>
    <t>ASSEGNAZIONE COMUNITARIA (FSE) PER L'ATTUAZIONE DEL PON INCLUSIONE</t>
  </si>
  <si>
    <t>INTERVENTO: PON Inclusione 2014-2020 - Progetto M.I.L.I.A.-Comunicazione e disseminazione</t>
  </si>
  <si>
    <t>C53H19000460007</t>
  </si>
  <si>
    <t>INSIGHT@CO srl (P.IVA01722640685</t>
  </si>
  <si>
    <t>21521.1</t>
  </si>
  <si>
    <t>Anno 2024</t>
  </si>
  <si>
    <t>Anno 2025</t>
  </si>
  <si>
    <t>12521.1</t>
  </si>
  <si>
    <t>CRONOPROGRAMMA FINANZIARIO - DPA011/65 DEL 31.05.2023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</si>
</sst>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0_ ;\-0\ 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2"/>
      <color theme="0"/>
      <name val="Times New Roman"/>
      <family val="1"/>
    </font>
    <font>
      <b/>
      <sz val="11"/>
      <color theme="0"/>
      <name val="Times New Roman"/>
      <family val="1"/>
    </font>
    <font>
      <b/>
      <sz val="11"/>
      <color theme="1"/>
      <name val="Times New Roman"/>
      <family val="1"/>
    </font>
    <font>
      <b/>
      <sz val="12"/>
      <color theme="1"/>
      <name val="Times New Roman"/>
      <family val="1"/>
    </font>
    <font>
      <b/>
      <sz val="10"/>
      <color theme="1"/>
      <name val="Times New Roman"/>
      <family val="1"/>
    </font>
    <font>
      <sz val="11"/>
      <color theme="1"/>
      <name val="Times New Roman"/>
      <family val="1"/>
    </font>
    <font>
      <sz val="11"/>
      <name val="Times New Roman"/>
      <family val="1"/>
    </font>
    <font>
      <b/>
      <i/>
      <sz val="10"/>
      <color theme="1"/>
      <name val="Times New Roman"/>
      <family val="1"/>
    </font>
    <font>
      <b/>
      <sz val="10"/>
      <color theme="0"/>
      <name val="Times New Roman"/>
      <family val="1"/>
    </font>
    <font>
      <i/>
      <sz val="11"/>
      <color theme="1"/>
      <name val="Times New Roman"/>
      <family val="1"/>
    </font>
    <font>
      <b/>
      <sz val="16"/>
      <color rgb="FFC00000"/>
      <name val="Times New Roman"/>
      <family val="1"/>
    </font>
    <font>
      <b/>
      <sz val="16"/>
      <color rgb="FF002060"/>
      <name val="Times New Roman"/>
      <family val="1"/>
    </font>
  </fonts>
  <fills count="11">
    <fill>
      <patternFill patternType="none"/>
    </fill>
    <fill>
      <patternFill patternType="gray125"/>
    </fill>
    <fill>
      <patternFill patternType="solid">
        <fgColor theme="4" tint="-0.499984740745262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-0.499984740745262"/>
        <bgColor indexed="64"/>
      </patternFill>
    </fill>
    <fill>
      <patternFill patternType="solid">
        <fgColor theme="4" tint="-0.249977111117893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63">
    <xf numFmtId="0" fontId="0" fillId="0" borderId="0" xfId="0"/>
    <xf numFmtId="0" fontId="2" fillId="0" borderId="0" xfId="0" applyFont="1" applyAlignment="1">
      <alignment vertical="center"/>
    </xf>
    <xf numFmtId="43" fontId="2" fillId="0" borderId="0" xfId="1" applyFont="1" applyAlignment="1">
      <alignment vertical="center"/>
    </xf>
    <xf numFmtId="1" fontId="2" fillId="0" borderId="0" xfId="1" applyNumberFormat="1" applyFont="1" applyAlignment="1">
      <alignment horizontal="center" vertical="center"/>
    </xf>
    <xf numFmtId="43" fontId="2" fillId="0" borderId="8" xfId="1" applyFont="1" applyFill="1" applyBorder="1" applyAlignment="1">
      <alignment horizontal="center" vertical="center"/>
    </xf>
    <xf numFmtId="1" fontId="2" fillId="0" borderId="8" xfId="1" applyNumberFormat="1" applyFont="1" applyFill="1" applyBorder="1" applyAlignment="1">
      <alignment horizontal="center" vertical="center"/>
    </xf>
    <xf numFmtId="43" fontId="2" fillId="0" borderId="9" xfId="1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43" fontId="2" fillId="0" borderId="8" xfId="1" applyFont="1" applyFill="1" applyBorder="1" applyAlignment="1">
      <alignment vertical="center"/>
    </xf>
    <xf numFmtId="0" fontId="2" fillId="0" borderId="0" xfId="0" applyFont="1" applyFill="1" applyAlignment="1">
      <alignment horizontal="center" vertical="center"/>
    </xf>
    <xf numFmtId="43" fontId="2" fillId="0" borderId="0" xfId="1" applyFont="1" applyFill="1" applyAlignment="1">
      <alignment horizontal="right" vertical="center"/>
    </xf>
    <xf numFmtId="0" fontId="2" fillId="0" borderId="0" xfId="0" applyFont="1" applyFill="1" applyAlignment="1">
      <alignment vertical="center"/>
    </xf>
    <xf numFmtId="43" fontId="2" fillId="0" borderId="0" xfId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43" fontId="2" fillId="0" borderId="1" xfId="1" applyFont="1" applyBorder="1" applyAlignment="1">
      <alignment vertical="center"/>
    </xf>
    <xf numFmtId="43" fontId="8" fillId="0" borderId="6" xfId="1" applyFont="1" applyBorder="1" applyAlignment="1">
      <alignment horizontal="left" vertical="center"/>
    </xf>
    <xf numFmtId="43" fontId="4" fillId="3" borderId="5" xfId="1" applyFont="1" applyFill="1" applyBorder="1" applyAlignment="1">
      <alignment vertical="center"/>
    </xf>
    <xf numFmtId="43" fontId="5" fillId="8" borderId="5" xfId="1" applyFont="1" applyFill="1" applyBorder="1" applyAlignment="1">
      <alignment vertical="center"/>
    </xf>
    <xf numFmtId="1" fontId="8" fillId="0" borderId="0" xfId="1" applyNumberFormat="1" applyFont="1" applyAlignment="1">
      <alignment horizontal="center" vertical="center"/>
    </xf>
    <xf numFmtId="43" fontId="8" fillId="0" borderId="0" xfId="1" applyFont="1" applyFill="1" applyAlignment="1">
      <alignment horizontal="right" vertical="center"/>
    </xf>
    <xf numFmtId="43" fontId="3" fillId="6" borderId="10" xfId="0" applyNumberFormat="1" applyFont="1" applyFill="1" applyBorder="1" applyAlignment="1">
      <alignment horizontal="center" vertical="center" wrapText="1"/>
    </xf>
    <xf numFmtId="43" fontId="9" fillId="0" borderId="0" xfId="1" applyFont="1" applyFill="1" applyBorder="1" applyAlignment="1">
      <alignment horizontal="center" vertical="center" wrapText="1"/>
    </xf>
    <xf numFmtId="43" fontId="8" fillId="0" borderId="0" xfId="1" applyFont="1" applyBorder="1" applyAlignment="1">
      <alignment vertical="center"/>
    </xf>
    <xf numFmtId="43" fontId="2" fillId="0" borderId="0" xfId="1" applyFont="1" applyBorder="1" applyAlignment="1">
      <alignment vertical="center"/>
    </xf>
    <xf numFmtId="43" fontId="6" fillId="7" borderId="7" xfId="1" applyFont="1" applyFill="1" applyBorder="1" applyAlignment="1">
      <alignment horizontal="center" vertical="center" wrapText="1"/>
    </xf>
    <xf numFmtId="43" fontId="6" fillId="5" borderId="7" xfId="1" applyFont="1" applyFill="1" applyBorder="1" applyAlignment="1">
      <alignment horizontal="center" vertical="center" wrapText="1"/>
    </xf>
    <xf numFmtId="0" fontId="3" fillId="6" borderId="2" xfId="0" applyFont="1" applyFill="1" applyBorder="1" applyAlignment="1">
      <alignment horizontal="center" vertical="center" wrapText="1"/>
    </xf>
    <xf numFmtId="14" fontId="2" fillId="0" borderId="1" xfId="1" applyNumberFormat="1" applyFont="1" applyBorder="1" applyAlignment="1">
      <alignment horizontal="center" vertical="center"/>
    </xf>
    <xf numFmtId="1" fontId="2" fillId="0" borderId="1" xfId="1" applyNumberFormat="1" applyFont="1" applyBorder="1" applyAlignment="1">
      <alignment horizontal="center" vertical="center"/>
    </xf>
    <xf numFmtId="14" fontId="2" fillId="0" borderId="1" xfId="0" applyNumberFormat="1" applyFont="1" applyBorder="1" applyAlignment="1">
      <alignment horizontal="center" vertical="center"/>
    </xf>
    <xf numFmtId="43" fontId="2" fillId="0" borderId="1" xfId="0" applyNumberFormat="1" applyFont="1" applyBorder="1" applyAlignment="1">
      <alignment vertical="center"/>
    </xf>
    <xf numFmtId="43" fontId="8" fillId="0" borderId="1" xfId="1" applyFont="1" applyBorder="1" applyAlignment="1">
      <alignment horizontal="left" vertical="center"/>
    </xf>
    <xf numFmtId="43" fontId="5" fillId="0" borderId="1" xfId="1" applyFont="1" applyBorder="1" applyAlignment="1">
      <alignment horizontal="center" vertical="center"/>
    </xf>
    <xf numFmtId="164" fontId="5" fillId="0" borderId="1" xfId="1" applyNumberFormat="1" applyFont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 wrapText="1"/>
    </xf>
    <xf numFmtId="43" fontId="6" fillId="5" borderId="1" xfId="1" applyFont="1" applyFill="1" applyBorder="1" applyAlignment="1">
      <alignment vertical="center"/>
    </xf>
    <xf numFmtId="43" fontId="3" fillId="3" borderId="10" xfId="0" applyNumberFormat="1" applyFont="1" applyFill="1" applyBorder="1" applyAlignment="1">
      <alignment horizontal="center" vertical="center" wrapText="1"/>
    </xf>
    <xf numFmtId="0" fontId="3" fillId="9" borderId="3" xfId="0" applyFont="1" applyFill="1" applyBorder="1" applyAlignment="1">
      <alignment horizontal="center" vertical="center" wrapText="1"/>
    </xf>
    <xf numFmtId="43" fontId="3" fillId="9" borderId="10" xfId="0" applyNumberFormat="1" applyFont="1" applyFill="1" applyBorder="1" applyAlignment="1">
      <alignment horizontal="center" vertical="center" wrapText="1"/>
    </xf>
    <xf numFmtId="0" fontId="3" fillId="10" borderId="2" xfId="0" applyFont="1" applyFill="1" applyBorder="1" applyAlignment="1">
      <alignment horizontal="center" vertical="center" wrapText="1"/>
    </xf>
    <xf numFmtId="164" fontId="3" fillId="10" borderId="1" xfId="0" applyNumberFormat="1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43" fontId="6" fillId="0" borderId="5" xfId="1" applyFont="1" applyBorder="1" applyAlignment="1">
      <alignment vertical="center"/>
    </xf>
    <xf numFmtId="43" fontId="2" fillId="0" borderId="2" xfId="0" applyNumberFormat="1" applyFont="1" applyBorder="1" applyAlignment="1">
      <alignment horizontal="center" vertical="center"/>
    </xf>
    <xf numFmtId="43" fontId="8" fillId="0" borderId="3" xfId="1" applyFont="1" applyBorder="1" applyAlignment="1">
      <alignment horizontal="left" vertical="center"/>
    </xf>
    <xf numFmtId="43" fontId="9" fillId="0" borderId="4" xfId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14" fillId="0" borderId="2" xfId="0" applyFont="1" applyBorder="1" applyAlignment="1">
      <alignment horizontal="center" vertical="center"/>
    </xf>
    <xf numFmtId="0" fontId="14" fillId="0" borderId="3" xfId="0" applyFont="1" applyBorder="1" applyAlignment="1">
      <alignment horizontal="center" vertical="center"/>
    </xf>
    <xf numFmtId="43" fontId="10" fillId="0" borderId="1" xfId="1" applyFont="1" applyBorder="1" applyAlignment="1">
      <alignment horizontal="left" vertical="center" wrapText="1"/>
    </xf>
    <xf numFmtId="0" fontId="11" fillId="2" borderId="10" xfId="0" applyFont="1" applyFill="1" applyBorder="1" applyAlignment="1">
      <alignment horizontal="center" vertical="center" wrapText="1"/>
    </xf>
    <xf numFmtId="0" fontId="11" fillId="2" borderId="5" xfId="0" applyFont="1" applyFill="1" applyBorder="1" applyAlignment="1">
      <alignment horizontal="center" vertical="center" wrapText="1"/>
    </xf>
    <xf numFmtId="43" fontId="4" fillId="2" borderId="10" xfId="1" applyFont="1" applyFill="1" applyBorder="1" applyAlignment="1">
      <alignment horizontal="center" vertical="center" wrapText="1"/>
    </xf>
    <xf numFmtId="43" fontId="4" fillId="2" borderId="5" xfId="1" applyFont="1" applyFill="1" applyBorder="1" applyAlignment="1">
      <alignment horizontal="center" vertical="center" wrapText="1"/>
    </xf>
    <xf numFmtId="1" fontId="4" fillId="2" borderId="10" xfId="0" applyNumberFormat="1" applyFont="1" applyFill="1" applyBorder="1" applyAlignment="1">
      <alignment horizontal="center" vertical="center" wrapText="1"/>
    </xf>
    <xf numFmtId="1" fontId="4" fillId="2" borderId="11" xfId="0" applyNumberFormat="1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/>
    </xf>
  </cellXfs>
  <cellStyles count="2">
    <cellStyle name="Migliaia" xfId="1" builtinId="3"/>
    <cellStyle name="Normale" xfId="0" builtinId="0"/>
  </cellStyles>
  <dxfs count="0"/>
  <tableStyles count="0" defaultTableStyle="TableStyleMedium2" defaultPivotStyle="PivotStyleLight16"/>
  <colors>
    <mruColors>
      <color rgb="FFFB293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INSIGHT@CO%20srl%20(P.IVA01722640685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9"/>
  <sheetViews>
    <sheetView tabSelected="1" zoomScaleNormal="100" workbookViewId="0">
      <selection activeCell="E5" sqref="E5:K5"/>
    </sheetView>
  </sheetViews>
  <sheetFormatPr defaultRowHeight="15.75" x14ac:dyDescent="0.25"/>
  <cols>
    <col min="1" max="1" width="10.5703125" style="13" customWidth="1"/>
    <col min="2" max="2" width="30.5703125" style="2" customWidth="1"/>
    <col min="3" max="3" width="38.85546875" style="2" customWidth="1"/>
    <col min="4" max="4" width="19.85546875" style="2" customWidth="1"/>
    <col min="5" max="5" width="20" style="2" bestFit="1" customWidth="1"/>
    <col min="6" max="6" width="13.7109375" style="12" customWidth="1"/>
    <col min="7" max="7" width="10" style="3" customWidth="1"/>
    <col min="8" max="8" width="18.42578125" style="13" customWidth="1"/>
    <col min="9" max="11" width="16.28515625" style="1" customWidth="1"/>
    <col min="12" max="16384" width="9.140625" style="1"/>
  </cols>
  <sheetData>
    <row r="1" spans="1:11" ht="20.25" x14ac:dyDescent="0.25">
      <c r="A1" s="51" t="s">
        <v>24</v>
      </c>
      <c r="B1" s="52"/>
      <c r="C1" s="52"/>
      <c r="D1" s="52"/>
      <c r="E1" s="52"/>
      <c r="F1" s="52"/>
      <c r="G1" s="52"/>
      <c r="H1" s="52"/>
      <c r="I1" s="52"/>
      <c r="J1" s="52"/>
      <c r="K1" s="52"/>
    </row>
    <row r="2" spans="1:11" ht="7.5" customHeight="1" x14ac:dyDescent="0.25">
      <c r="A2" s="47"/>
      <c r="B2" s="47"/>
      <c r="C2" s="47"/>
      <c r="D2" s="47"/>
      <c r="E2" s="47"/>
      <c r="F2" s="47"/>
      <c r="G2" s="47"/>
      <c r="H2" s="47"/>
      <c r="I2" s="47"/>
      <c r="J2" s="47"/>
      <c r="K2" s="47"/>
    </row>
    <row r="3" spans="1:11" ht="20.25" x14ac:dyDescent="0.25">
      <c r="A3" s="53" t="s">
        <v>17</v>
      </c>
      <c r="B3" s="54"/>
      <c r="C3" s="54"/>
      <c r="D3" s="54"/>
      <c r="E3" s="54"/>
      <c r="F3" s="54"/>
      <c r="G3" s="54"/>
      <c r="H3" s="54"/>
      <c r="I3" s="54"/>
      <c r="J3" s="54"/>
      <c r="K3" s="54"/>
    </row>
    <row r="4" spans="1:11" ht="15" customHeight="1" x14ac:dyDescent="0.25"/>
    <row r="5" spans="1:11" ht="15" customHeight="1" x14ac:dyDescent="0.25">
      <c r="E5" s="62"/>
      <c r="F5" s="62"/>
      <c r="G5" s="62"/>
      <c r="H5" s="62"/>
      <c r="I5" s="62"/>
      <c r="J5" s="62"/>
      <c r="K5" s="62"/>
    </row>
    <row r="6" spans="1:11" ht="6.75" customHeight="1" x14ac:dyDescent="0.25"/>
    <row r="7" spans="1:11" ht="58.5" customHeight="1" x14ac:dyDescent="0.25">
      <c r="A7" s="43" t="str">
        <f>F7</f>
        <v>12521.1</v>
      </c>
      <c r="B7" s="44" t="s">
        <v>13</v>
      </c>
      <c r="C7" s="45"/>
      <c r="D7" s="21"/>
      <c r="E7" s="24" t="s">
        <v>9</v>
      </c>
      <c r="F7" s="32" t="s">
        <v>23</v>
      </c>
      <c r="G7" s="55" t="s">
        <v>15</v>
      </c>
      <c r="H7" s="55"/>
      <c r="I7" s="55"/>
      <c r="J7" s="55"/>
      <c r="K7" s="55"/>
    </row>
    <row r="8" spans="1:11" x14ac:dyDescent="0.25">
      <c r="A8" s="9"/>
      <c r="B8" s="41" t="s">
        <v>1</v>
      </c>
      <c r="C8" s="42">
        <v>27620.799999999999</v>
      </c>
      <c r="D8" s="23"/>
      <c r="E8" s="12"/>
      <c r="F8" s="18"/>
      <c r="G8" s="13"/>
      <c r="H8" s="1"/>
    </row>
    <row r="9" spans="1:11" s="11" customFormat="1" ht="31.5" customHeight="1" x14ac:dyDescent="0.25">
      <c r="A9" s="9"/>
      <c r="B9" s="10"/>
      <c r="C9" s="19"/>
      <c r="D9" s="22"/>
      <c r="E9" s="25" t="s">
        <v>8</v>
      </c>
      <c r="F9" s="33" t="s">
        <v>20</v>
      </c>
      <c r="G9" s="55" t="s">
        <v>16</v>
      </c>
      <c r="H9" s="55"/>
      <c r="I9" s="55"/>
      <c r="J9" s="55"/>
      <c r="K9" s="55"/>
    </row>
    <row r="11" spans="1:11" s="7" customFormat="1" ht="25.5" customHeight="1" x14ac:dyDescent="0.25">
      <c r="A11" s="56" t="s">
        <v>5</v>
      </c>
      <c r="B11" s="58" t="s">
        <v>3</v>
      </c>
      <c r="C11" s="58" t="s">
        <v>7</v>
      </c>
      <c r="D11" s="58" t="s">
        <v>14</v>
      </c>
      <c r="E11" s="58" t="s">
        <v>4</v>
      </c>
      <c r="F11" s="49" t="s">
        <v>6</v>
      </c>
      <c r="G11" s="60" t="s">
        <v>0</v>
      </c>
      <c r="H11" s="49" t="s">
        <v>2</v>
      </c>
      <c r="I11" s="26" t="s">
        <v>11</v>
      </c>
      <c r="J11" s="34" t="s">
        <v>21</v>
      </c>
      <c r="K11" s="37" t="s">
        <v>22</v>
      </c>
    </row>
    <row r="12" spans="1:11" s="7" customFormat="1" ht="25.5" customHeight="1" x14ac:dyDescent="0.25">
      <c r="A12" s="57"/>
      <c r="B12" s="59"/>
      <c r="C12" s="59"/>
      <c r="D12" s="59"/>
      <c r="E12" s="59"/>
      <c r="F12" s="50"/>
      <c r="G12" s="61"/>
      <c r="H12" s="50"/>
      <c r="I12" s="20" t="str">
        <f>F7</f>
        <v>12521.1</v>
      </c>
      <c r="J12" s="36" t="str">
        <f>F7</f>
        <v>12521.1</v>
      </c>
      <c r="K12" s="38" t="str">
        <f>F7</f>
        <v>12521.1</v>
      </c>
    </row>
    <row r="13" spans="1:11" x14ac:dyDescent="0.25">
      <c r="A13" s="46">
        <v>1</v>
      </c>
      <c r="B13" s="15" t="s">
        <v>12</v>
      </c>
      <c r="C13" s="15" t="s">
        <v>19</v>
      </c>
      <c r="D13" s="31" t="s">
        <v>18</v>
      </c>
      <c r="E13" s="14">
        <v>19276</v>
      </c>
      <c r="F13" s="27">
        <v>45107</v>
      </c>
      <c r="G13" s="28">
        <v>30</v>
      </c>
      <c r="H13" s="29">
        <f>F13+G13</f>
        <v>45137</v>
      </c>
      <c r="I13" s="30">
        <f>E13*100%</f>
        <v>19276</v>
      </c>
      <c r="J13" s="14">
        <v>0</v>
      </c>
      <c r="K13" s="14">
        <v>0</v>
      </c>
    </row>
    <row r="14" spans="1:11" ht="21.75" customHeight="1" x14ac:dyDescent="0.25">
      <c r="B14" s="8"/>
      <c r="C14" s="8"/>
      <c r="D14" s="8"/>
      <c r="E14" s="35">
        <f>SUM(E13)</f>
        <v>19276</v>
      </c>
      <c r="F14" s="4"/>
      <c r="G14" s="5"/>
      <c r="H14" s="6"/>
      <c r="I14" s="17">
        <f>SUM(I13:I13)</f>
        <v>19276</v>
      </c>
      <c r="J14" s="16">
        <f>SUM(J13:J13)</f>
        <v>0</v>
      </c>
      <c r="K14" s="16">
        <f>SUM(K13:K13)</f>
        <v>0</v>
      </c>
    </row>
    <row r="15" spans="1:11" ht="15" customHeight="1" x14ac:dyDescent="0.25"/>
    <row r="16" spans="1:11" x14ac:dyDescent="0.25">
      <c r="H16" s="48" t="s">
        <v>10</v>
      </c>
      <c r="I16" s="39" t="str">
        <f>I11</f>
        <v>Anno 2023</v>
      </c>
      <c r="J16" s="34" t="s">
        <v>21</v>
      </c>
      <c r="K16" s="37" t="s">
        <v>22</v>
      </c>
    </row>
    <row r="17" spans="6:11" x14ac:dyDescent="0.25">
      <c r="H17" s="48"/>
      <c r="I17" s="40" t="str">
        <f>F9</f>
        <v>21521.1</v>
      </c>
      <c r="J17" s="36" t="str">
        <f>F9</f>
        <v>21521.1</v>
      </c>
      <c r="K17" s="38" t="str">
        <f>F9</f>
        <v>21521.1</v>
      </c>
    </row>
    <row r="18" spans="6:11" x14ac:dyDescent="0.25">
      <c r="F18" s="2"/>
      <c r="G18" s="2"/>
      <c r="H18" s="48"/>
      <c r="I18" s="14">
        <f>I14</f>
        <v>19276</v>
      </c>
      <c r="J18" s="14">
        <f>J14</f>
        <v>0</v>
      </c>
      <c r="K18" s="14">
        <f>K14</f>
        <v>0</v>
      </c>
    </row>
    <row r="19" spans="6:11" x14ac:dyDescent="0.25">
      <c r="F19" s="2"/>
      <c r="G19" s="12"/>
      <c r="H19" s="3"/>
    </row>
  </sheetData>
  <mergeCells count="14">
    <mergeCell ref="H16:H18"/>
    <mergeCell ref="H11:H12"/>
    <mergeCell ref="A1:K1"/>
    <mergeCell ref="A3:K3"/>
    <mergeCell ref="G7:K7"/>
    <mergeCell ref="A11:A12"/>
    <mergeCell ref="B11:B12"/>
    <mergeCell ref="C11:C12"/>
    <mergeCell ref="D11:D12"/>
    <mergeCell ref="E11:E12"/>
    <mergeCell ref="F11:F12"/>
    <mergeCell ref="G11:G12"/>
    <mergeCell ref="G9:K9"/>
    <mergeCell ref="E5:K5"/>
  </mergeCells>
  <hyperlinks>
    <hyperlink ref="C13" r:id="rId1"/>
  </hyperlinks>
  <printOptions horizontalCentered="1"/>
  <pageMargins left="0.19685039370078741" right="0.19685039370078741" top="0.74803149606299213" bottom="0.74803149606299213" header="0.31496062992125984" footer="0.31496062992125984"/>
  <pageSetup paperSize="8" scale="98" fitToHeight="0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Reinserimento detenuti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Carmine Cipollone</dc:creator>
  <cp:lastModifiedBy>Antonella Azzariti</cp:lastModifiedBy>
  <cp:lastPrinted>2023-05-31T13:25:16Z</cp:lastPrinted>
  <dcterms:created xsi:type="dcterms:W3CDTF">2017-09-28T08:56:31Z</dcterms:created>
  <dcterms:modified xsi:type="dcterms:W3CDTF">2023-06-01T07:34:08Z</dcterms:modified>
</cp:coreProperties>
</file>